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4"/>
  </bookViews>
  <sheets>
    <sheet name="TG91_MMDVM-2017-02-11" sheetId="1" r:id="rId1"/>
  </sheets>
  <calcPr calcId="124519"/>
</workbook>
</file>

<file path=xl/calcChain.xml><?xml version="1.0" encoding="utf-8"?>
<calcChain xmlns="http://schemas.openxmlformats.org/spreadsheetml/2006/main">
  <c r="A42" i="1"/>
  <c r="B42"/>
  <c r="C42"/>
  <c r="D42"/>
  <c r="E42"/>
  <c r="F42"/>
  <c r="G42"/>
  <c r="H42"/>
  <c r="J42"/>
  <c r="L42"/>
  <c r="G43"/>
</calcChain>
</file>

<file path=xl/sharedStrings.xml><?xml version="1.0" encoding="utf-8"?>
<sst xmlns="http://schemas.openxmlformats.org/spreadsheetml/2006/main" count="442" uniqueCount="361">
  <si>
    <t xml:space="preserve">                                                        WW check in TG91 07/29/17   Total 149   AC2HE (host)   Always at 16:00UTC Saturday </t>
  </si>
  <si>
    <t>Africa</t>
  </si>
  <si>
    <t>ZS</t>
  </si>
  <si>
    <t>France</t>
  </si>
  <si>
    <t>Netherlands</t>
  </si>
  <si>
    <t>Japan</t>
  </si>
  <si>
    <t>Singapore</t>
  </si>
  <si>
    <t>US</t>
  </si>
  <si>
    <t>Argentina Rep</t>
  </si>
  <si>
    <t>LU</t>
  </si>
  <si>
    <t>ZS5GR</t>
  </si>
  <si>
    <t>Tony</t>
  </si>
  <si>
    <t>F4VSE</t>
  </si>
  <si>
    <t>PA2JW</t>
  </si>
  <si>
    <t>Joop--Nee</t>
  </si>
  <si>
    <t>Poland</t>
  </si>
  <si>
    <t>9V1PK</t>
  </si>
  <si>
    <t>Peter</t>
  </si>
  <si>
    <t>W2OFD</t>
  </si>
  <si>
    <t>Joe</t>
  </si>
  <si>
    <t>AC2HE</t>
  </si>
  <si>
    <t>Andy</t>
  </si>
  <si>
    <t>Austria</t>
  </si>
  <si>
    <t>OE</t>
  </si>
  <si>
    <t xml:space="preserve"> </t>
  </si>
  <si>
    <t>F5VAG</t>
  </si>
  <si>
    <t>Gerhard</t>
  </si>
  <si>
    <t>PA2XHF</t>
  </si>
  <si>
    <t>Bert</t>
  </si>
  <si>
    <t>W6GTT</t>
  </si>
  <si>
    <t>Morris</t>
  </si>
  <si>
    <t>AF7FS</t>
  </si>
  <si>
    <t>Donald</t>
  </si>
  <si>
    <t>Australia</t>
  </si>
  <si>
    <t>VK</t>
  </si>
  <si>
    <t>Spain</t>
  </si>
  <si>
    <t>EA,EB</t>
  </si>
  <si>
    <t>PA3BNK</t>
  </si>
  <si>
    <t>Martin</t>
  </si>
  <si>
    <t xml:space="preserve">Slovenia </t>
  </si>
  <si>
    <t>W6JLK</t>
  </si>
  <si>
    <t xml:space="preserve">Jonathan </t>
  </si>
  <si>
    <t>K4MFD</t>
  </si>
  <si>
    <t>Jeffrey</t>
  </si>
  <si>
    <t>Belgium</t>
  </si>
  <si>
    <t>ON</t>
  </si>
  <si>
    <t>Sweden</t>
  </si>
  <si>
    <t>SA,SM</t>
  </si>
  <si>
    <t>LU4CN</t>
  </si>
  <si>
    <t>Carlos</t>
  </si>
  <si>
    <t>Germany</t>
  </si>
  <si>
    <t>PA3CTA</t>
  </si>
  <si>
    <t>Willem</t>
  </si>
  <si>
    <t>S58G</t>
  </si>
  <si>
    <t>Damijan</t>
  </si>
  <si>
    <t>W6UDF</t>
  </si>
  <si>
    <t>Justin</t>
  </si>
  <si>
    <t>K4NOQ</t>
  </si>
  <si>
    <t xml:space="preserve">Alvin </t>
  </si>
  <si>
    <t>Bulgaria</t>
  </si>
  <si>
    <t>LZ</t>
  </si>
  <si>
    <t>Switzerland</t>
  </si>
  <si>
    <t>HB,YSC</t>
  </si>
  <si>
    <t>DC2SR</t>
  </si>
  <si>
    <t>PA3H</t>
  </si>
  <si>
    <t>Hans</t>
  </si>
  <si>
    <t>Puerto Rico</t>
  </si>
  <si>
    <t>W9GLO</t>
  </si>
  <si>
    <t>Patrick</t>
  </si>
  <si>
    <t>K5WAJ</t>
  </si>
  <si>
    <t xml:space="preserve">William </t>
  </si>
  <si>
    <t>Brazil</t>
  </si>
  <si>
    <t>PU</t>
  </si>
  <si>
    <t>TAIWAN</t>
  </si>
  <si>
    <t>BV</t>
  </si>
  <si>
    <t>DF5FF</t>
  </si>
  <si>
    <t>Hellmut</t>
  </si>
  <si>
    <t>PD0ORB</t>
  </si>
  <si>
    <t>Eric</t>
  </si>
  <si>
    <t>Romania</t>
  </si>
  <si>
    <t>W9SUS</t>
  </si>
  <si>
    <t>Taylor</t>
  </si>
  <si>
    <t>K5WRS</t>
  </si>
  <si>
    <t>William</t>
  </si>
  <si>
    <t>Canada</t>
  </si>
  <si>
    <t>VA,VE</t>
  </si>
  <si>
    <t>OE3PQA</t>
  </si>
  <si>
    <t>Marc</t>
  </si>
  <si>
    <t>DF6RK</t>
  </si>
  <si>
    <t>Ralf</t>
  </si>
  <si>
    <t>PD1JB</t>
  </si>
  <si>
    <t>Russia</t>
  </si>
  <si>
    <t>WA0BAG</t>
  </si>
  <si>
    <t>Paul</t>
  </si>
  <si>
    <t>K6AZN</t>
  </si>
  <si>
    <t>Dan</t>
  </si>
  <si>
    <t>Check republic</t>
  </si>
  <si>
    <t>OK</t>
  </si>
  <si>
    <t>OE6DMD</t>
  </si>
  <si>
    <t>Michi</t>
  </si>
  <si>
    <t>DH9SBT</t>
  </si>
  <si>
    <t>Chris</t>
  </si>
  <si>
    <t>PD1LOI</t>
  </si>
  <si>
    <t>Loui</t>
  </si>
  <si>
    <t>WD3C</t>
  </si>
  <si>
    <t>Richard</t>
  </si>
  <si>
    <t>K6PKL</t>
  </si>
  <si>
    <t>Chile</t>
  </si>
  <si>
    <t>CA,CE</t>
  </si>
  <si>
    <t>OE6JFG</t>
  </si>
  <si>
    <t>Franz</t>
  </si>
  <si>
    <t>DK3CW</t>
  </si>
  <si>
    <t>JP</t>
  </si>
  <si>
    <t>Slovakia</t>
  </si>
  <si>
    <t>WH6AV</t>
  </si>
  <si>
    <t>Gescio</t>
  </si>
  <si>
    <t>K7DMK</t>
  </si>
  <si>
    <t>Dave</t>
  </si>
  <si>
    <t>China</t>
  </si>
  <si>
    <t>BG</t>
  </si>
  <si>
    <t>DK5KF</t>
  </si>
  <si>
    <t>Wolfgang</t>
  </si>
  <si>
    <t>Portugal</t>
  </si>
  <si>
    <t>OM7AXT</t>
  </si>
  <si>
    <t>KF5TKF</t>
  </si>
  <si>
    <t>Steve</t>
  </si>
  <si>
    <t>K7VNE</t>
  </si>
  <si>
    <t>DMR</t>
  </si>
  <si>
    <t>Croatia</t>
  </si>
  <si>
    <t>9A</t>
  </si>
  <si>
    <t>DK6TIN</t>
  </si>
  <si>
    <t>CS7AGH</t>
  </si>
  <si>
    <t>Paulo</t>
  </si>
  <si>
    <t>KG6FJY</t>
  </si>
  <si>
    <t>K8SAS</t>
  </si>
  <si>
    <t>Denmark</t>
  </si>
  <si>
    <t>OZ</t>
  </si>
  <si>
    <t>Trinidad/Tobago</t>
  </si>
  <si>
    <t>9Y4</t>
  </si>
  <si>
    <t>VK2PWR</t>
  </si>
  <si>
    <t>Adam</t>
  </si>
  <si>
    <t>DL1SAX</t>
  </si>
  <si>
    <t>Juergen</t>
  </si>
  <si>
    <t>CS7AHM</t>
  </si>
  <si>
    <t>Nuno</t>
  </si>
  <si>
    <t>S Korea</t>
  </si>
  <si>
    <t>KG6MZV</t>
  </si>
  <si>
    <t>K8TLH</t>
  </si>
  <si>
    <t>Thomas</t>
  </si>
  <si>
    <t>Dominican Republic</t>
  </si>
  <si>
    <t>HI</t>
  </si>
  <si>
    <t>UK</t>
  </si>
  <si>
    <t>G,0M,MM,2E,G4</t>
  </si>
  <si>
    <t>DL2MF</t>
  </si>
  <si>
    <t>Mike</t>
  </si>
  <si>
    <t>CT1AIC</t>
  </si>
  <si>
    <t>Rui</t>
  </si>
  <si>
    <t>KI6DKF</t>
  </si>
  <si>
    <t>Gene</t>
  </si>
  <si>
    <t>K9MWD</t>
  </si>
  <si>
    <t>Mark</t>
  </si>
  <si>
    <t>Estonia</t>
  </si>
  <si>
    <t>ES</t>
  </si>
  <si>
    <t>Ukraine</t>
  </si>
  <si>
    <t>UT</t>
  </si>
  <si>
    <t>DL4OCH</t>
  </si>
  <si>
    <t>Wilm</t>
  </si>
  <si>
    <t>CT1AKD</t>
  </si>
  <si>
    <t>Victor</t>
  </si>
  <si>
    <t>EA7VN</t>
  </si>
  <si>
    <t>Jose</t>
  </si>
  <si>
    <t>KK6DOQ</t>
  </si>
  <si>
    <t>Brian</t>
  </si>
  <si>
    <t>KA6GSE</t>
  </si>
  <si>
    <t>Dennis</t>
  </si>
  <si>
    <t>F</t>
  </si>
  <si>
    <t>too many!</t>
  </si>
  <si>
    <t>ON4CEO</t>
  </si>
  <si>
    <t>Alex</t>
  </si>
  <si>
    <t>DL6NW</t>
  </si>
  <si>
    <t>Nicole</t>
  </si>
  <si>
    <t>CT1CRR</t>
  </si>
  <si>
    <t>Hermes</t>
  </si>
  <si>
    <t>KK6SUU</t>
  </si>
  <si>
    <t>TJ</t>
  </si>
  <si>
    <t>KB8FK</t>
  </si>
  <si>
    <t>Scott</t>
  </si>
  <si>
    <t>D</t>
  </si>
  <si>
    <t>ON3GH</t>
  </si>
  <si>
    <t>Gino</t>
  </si>
  <si>
    <t>DO1WS</t>
  </si>
  <si>
    <t>CT1DCV</t>
  </si>
  <si>
    <t>Joaquim</t>
  </si>
  <si>
    <t>KK7LV</t>
  </si>
  <si>
    <t>Gary</t>
  </si>
  <si>
    <t>KB9RLW</t>
  </si>
  <si>
    <t xml:space="preserve">Kevin </t>
  </si>
  <si>
    <t>Greece</t>
  </si>
  <si>
    <t>SV</t>
  </si>
  <si>
    <t>ON5IA</t>
  </si>
  <si>
    <t>Frederik</t>
  </si>
  <si>
    <t>DO7DK</t>
  </si>
  <si>
    <t>Andree</t>
  </si>
  <si>
    <t>CT1DQV</t>
  </si>
  <si>
    <t>Eduardo</t>
  </si>
  <si>
    <t>SM0UQT</t>
  </si>
  <si>
    <t>Robert</t>
  </si>
  <si>
    <t>KM4CYL</t>
  </si>
  <si>
    <t>James</t>
  </si>
  <si>
    <t>KC9ELL</t>
  </si>
  <si>
    <t>Douglas</t>
  </si>
  <si>
    <t>India</t>
  </si>
  <si>
    <t>VU</t>
  </si>
  <si>
    <t>ON7GU</t>
  </si>
  <si>
    <t>Daniel</t>
  </si>
  <si>
    <t>DO7PB</t>
  </si>
  <si>
    <t>CT1DTE</t>
  </si>
  <si>
    <t>Luis</t>
  </si>
  <si>
    <t>KN4EHC</t>
  </si>
  <si>
    <t>KC9QLE</t>
  </si>
  <si>
    <t>Ireland</t>
  </si>
  <si>
    <t>CT1EXK</t>
  </si>
  <si>
    <t>Adalberto</t>
  </si>
  <si>
    <t>N0MIO</t>
  </si>
  <si>
    <t>KD4MC</t>
  </si>
  <si>
    <t>Michael</t>
  </si>
  <si>
    <t>Israel</t>
  </si>
  <si>
    <t>4X,4Z</t>
  </si>
  <si>
    <t>CT1FUH</t>
  </si>
  <si>
    <t>Italy</t>
  </si>
  <si>
    <t>N1AJW</t>
  </si>
  <si>
    <t>Alec</t>
  </si>
  <si>
    <t>KD4VOL</t>
  </si>
  <si>
    <t>Luxemburg</t>
  </si>
  <si>
    <t>LX</t>
  </si>
  <si>
    <t>SV6DBG</t>
  </si>
  <si>
    <t xml:space="preserve">Dimitrios </t>
  </si>
  <si>
    <t>CT1FZC</t>
  </si>
  <si>
    <t>I4KYO</t>
  </si>
  <si>
    <t>Giorgio</t>
  </si>
  <si>
    <t>N1GMB</t>
  </si>
  <si>
    <t>Glenn</t>
  </si>
  <si>
    <t>KD5MAF</t>
  </si>
  <si>
    <t>Larry</t>
  </si>
  <si>
    <t>I</t>
  </si>
  <si>
    <t>VA3CZK</t>
  </si>
  <si>
    <t>Jiri</t>
  </si>
  <si>
    <t>SV6NOB</t>
  </si>
  <si>
    <t>Marios</t>
  </si>
  <si>
    <t>CT1JIB</t>
  </si>
  <si>
    <t>Jorge</t>
  </si>
  <si>
    <t>IK6TIJ</t>
  </si>
  <si>
    <t>Vincenzo</t>
  </si>
  <si>
    <t>N1PCE</t>
  </si>
  <si>
    <t>John</t>
  </si>
  <si>
    <t>KD6IYJ</t>
  </si>
  <si>
    <t>Nick</t>
  </si>
  <si>
    <t>Norway</t>
  </si>
  <si>
    <t>LA,LB</t>
  </si>
  <si>
    <t>VA3MCX</t>
  </si>
  <si>
    <t>Michel</t>
  </si>
  <si>
    <t>CT1JQJ</t>
  </si>
  <si>
    <t>IU6IBX</t>
  </si>
  <si>
    <t>Gianni</t>
  </si>
  <si>
    <t>N2RJ</t>
  </si>
  <si>
    <t>Ria</t>
  </si>
  <si>
    <t>KD7FPK</t>
  </si>
  <si>
    <t>Dav...</t>
  </si>
  <si>
    <t>Malta</t>
  </si>
  <si>
    <t>9h</t>
  </si>
  <si>
    <t>VA6PW</t>
  </si>
  <si>
    <t>CT2HBO</t>
  </si>
  <si>
    <t>IZ2CZC</t>
  </si>
  <si>
    <t>ROBERTO</t>
  </si>
  <si>
    <t>N3BKV</t>
  </si>
  <si>
    <t>KD8SST</t>
  </si>
  <si>
    <t>Doug</t>
  </si>
  <si>
    <t>VA7WY</t>
  </si>
  <si>
    <t>Randolph</t>
  </si>
  <si>
    <t>CT2HTY</t>
  </si>
  <si>
    <t>IZ6BXV</t>
  </si>
  <si>
    <t>Antonio</t>
  </si>
  <si>
    <t>N4GBN</t>
  </si>
  <si>
    <t xml:space="preserve">Robert </t>
  </si>
  <si>
    <t>KD9HAE</t>
  </si>
  <si>
    <t xml:space="preserve">Joseph </t>
  </si>
  <si>
    <t>Mexico</t>
  </si>
  <si>
    <t>XE</t>
  </si>
  <si>
    <t>VE4XM</t>
  </si>
  <si>
    <t>Brad</t>
  </si>
  <si>
    <t>CT2IGY</t>
  </si>
  <si>
    <t>IZ8EEO</t>
  </si>
  <si>
    <t>Silvestro</t>
  </si>
  <si>
    <t>N4KFI</t>
  </si>
  <si>
    <t>Ronnie</t>
  </si>
  <si>
    <t>KD9HLD</t>
  </si>
  <si>
    <t>Kelvin</t>
  </si>
  <si>
    <t>Mozambique</t>
  </si>
  <si>
    <t>C91</t>
  </si>
  <si>
    <t>CT2IXP</t>
  </si>
  <si>
    <t xml:space="preserve">Victor </t>
  </si>
  <si>
    <t>N5UXT</t>
  </si>
  <si>
    <t>Angelo</t>
  </si>
  <si>
    <t>KE4BFG</t>
  </si>
  <si>
    <t>Roger</t>
  </si>
  <si>
    <t>PA,PD,PE,PG</t>
  </si>
  <si>
    <t>CT2JAY</t>
  </si>
  <si>
    <t>N8WDL</t>
  </si>
  <si>
    <t xml:space="preserve">Michael </t>
  </si>
  <si>
    <t>KE6ABJ</t>
  </si>
  <si>
    <t>Vladimir</t>
  </si>
  <si>
    <t>JA</t>
  </si>
  <si>
    <t>PD2AM</t>
  </si>
  <si>
    <t>pd2am</t>
  </si>
  <si>
    <t>CT2JBB</t>
  </si>
  <si>
    <t>NX7R</t>
  </si>
  <si>
    <t>Terry</t>
  </si>
  <si>
    <t>KE6BK</t>
  </si>
  <si>
    <t>Eddie</t>
  </si>
  <si>
    <t>SQ,SO,SP</t>
  </si>
  <si>
    <t>PD2AWD</t>
  </si>
  <si>
    <t>Auke</t>
  </si>
  <si>
    <t xml:space="preserve">KJ4M </t>
  </si>
  <si>
    <t xml:space="preserve">Eugene </t>
  </si>
  <si>
    <t>KF4IIL</t>
  </si>
  <si>
    <t>CU,CT,CS</t>
  </si>
  <si>
    <t>9A6NVI</t>
  </si>
  <si>
    <t>Igor</t>
  </si>
  <si>
    <t>PD2MAR</t>
  </si>
  <si>
    <t>9H1DH</t>
  </si>
  <si>
    <t>Herbert</t>
  </si>
  <si>
    <t>PD2MST</t>
  </si>
  <si>
    <t>Martijn</t>
  </si>
  <si>
    <t>9H1GY</t>
  </si>
  <si>
    <t>Joseph</t>
  </si>
  <si>
    <t>KF6YYO</t>
  </si>
  <si>
    <t>YO</t>
  </si>
  <si>
    <t>PD3JTB</t>
  </si>
  <si>
    <t>?</t>
  </si>
  <si>
    <t>9H5YV</t>
  </si>
  <si>
    <t>KG5EEL</t>
  </si>
  <si>
    <t>Charles</t>
  </si>
  <si>
    <t>RU,RA,RK,RB</t>
  </si>
  <si>
    <t>PD3PVO</t>
  </si>
  <si>
    <t>9V</t>
  </si>
  <si>
    <t>PE1ECL</t>
  </si>
  <si>
    <t>Mario</t>
  </si>
  <si>
    <t>OM</t>
  </si>
  <si>
    <t>PE2K</t>
  </si>
  <si>
    <t>QSL</t>
  </si>
  <si>
    <t>9Y4DG</t>
  </si>
  <si>
    <t>Dev</t>
  </si>
  <si>
    <t>s58</t>
  </si>
  <si>
    <t>PE2PVD</t>
  </si>
  <si>
    <t>G4VXB</t>
  </si>
  <si>
    <t>MICHAEL</t>
  </si>
  <si>
    <t>EI</t>
  </si>
  <si>
    <t xml:space="preserve">The </t>
  </si>
  <si>
    <t>Grand</t>
  </si>
  <si>
    <t xml:space="preserve">Total </t>
  </si>
  <si>
    <t>Used data from 3101 Master</t>
  </si>
</sst>
</file>

<file path=xl/styles.xml><?xml version="1.0" encoding="utf-8"?>
<styleSheet xmlns="http://schemas.openxmlformats.org/spreadsheetml/2006/main">
  <fonts count="17">
    <font>
      <sz val="10"/>
      <name val="Arial"/>
      <family val="2"/>
    </font>
    <font>
      <sz val="10"/>
      <color indexed="48"/>
      <name val="Arial"/>
      <family val="2"/>
    </font>
    <font>
      <i/>
      <sz val="10"/>
      <name val="Arial"/>
      <family val="2"/>
    </font>
    <font>
      <i/>
      <sz val="10"/>
      <color indexed="25"/>
      <name val="Arial"/>
      <family val="2"/>
    </font>
    <font>
      <b/>
      <sz val="14"/>
      <name val="Arial"/>
      <family val="2"/>
    </font>
    <font>
      <sz val="10"/>
      <color indexed="25"/>
      <name val="Arial"/>
      <family val="2"/>
    </font>
    <font>
      <sz val="10"/>
      <color indexed="53"/>
      <name val="Arial"/>
      <family val="2"/>
    </font>
    <font>
      <sz val="10"/>
      <color indexed="25"/>
      <name val="Times New Roman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2"/>
      <color indexed="53"/>
      <name val="Arial"/>
      <family val="2"/>
    </font>
    <font>
      <sz val="12"/>
      <color indexed="48"/>
      <name val="Arial"/>
      <family val="2"/>
    </font>
    <font>
      <i/>
      <sz val="12"/>
      <color indexed="53"/>
      <name val="Arial"/>
      <family val="2"/>
    </font>
    <font>
      <sz val="16"/>
      <color indexed="48"/>
      <name val="Arial"/>
      <family val="2"/>
    </font>
    <font>
      <sz val="16"/>
      <name val="Arial"/>
      <family val="2"/>
    </font>
    <font>
      <i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13"/>
        <bgColor indexed="34"/>
      </patternFill>
    </fill>
  </fills>
  <borders count="12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0" xfId="0" applyAlignment="1"/>
    <xf numFmtId="0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4" xfId="0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14" fillId="3" borderId="10" xfId="0" applyFont="1" applyFill="1" applyBorder="1" applyAlignment="1">
      <alignment horizontal="center"/>
    </xf>
    <xf numFmtId="0" fontId="15" fillId="3" borderId="10" xfId="0" applyFont="1" applyFill="1" applyBorder="1" applyAlignment="1">
      <alignment horizontal="center"/>
    </xf>
    <xf numFmtId="0" fontId="16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</cellXfs>
  <cellStyles count="1">
    <cellStyle name="Navad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6666FF"/>
      <rgbColor rgb="0033CCCC"/>
      <rgbColor rgb="0099CC00"/>
      <rgbColor rgb="00FFCC00"/>
      <rgbColor rgb="00FF9900"/>
      <rgbColor rgb="00FF33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44"/>
  <sheetViews>
    <sheetView tabSelected="1" zoomScale="85" zoomScaleNormal="85" workbookViewId="0">
      <selection activeCell="L45" sqref="L45"/>
    </sheetView>
  </sheetViews>
  <sheetFormatPr defaultColWidth="11.5703125" defaultRowHeight="12.75"/>
  <cols>
    <col min="1" max="1" width="17" style="1" customWidth="1"/>
    <col min="2" max="2" width="12.28515625" style="2" customWidth="1"/>
    <col min="3" max="3" width="17.5703125" style="1" customWidth="1"/>
    <col min="4" max="4" width="10.85546875" style="2" customWidth="1"/>
    <col min="5" max="5" width="17.140625" style="1" customWidth="1"/>
    <col min="6" max="6" width="9.140625" style="2" customWidth="1"/>
    <col min="7" max="7" width="14.5703125" style="3" customWidth="1"/>
    <col min="8" max="8" width="10.85546875" style="2" customWidth="1"/>
    <col min="9" max="9" width="13.42578125" style="1" customWidth="1"/>
    <col min="10" max="10" width="14.5703125" style="2" customWidth="1"/>
    <col min="11" max="11" width="9.140625" style="1" customWidth="1"/>
    <col min="12" max="12" width="9.140625" style="2" customWidth="1"/>
    <col min="13" max="13" width="11.42578125" style="1" customWidth="1"/>
    <col min="14" max="14" width="16.28515625" style="2" customWidth="1"/>
    <col min="15" max="15" width="20.85546875" style="4" customWidth="1"/>
    <col min="16" max="16" width="15.5703125" style="1" customWidth="1"/>
    <col min="17" max="17" width="14.85546875" customWidth="1"/>
    <col min="18" max="18" width="15.7109375" customWidth="1"/>
    <col min="19" max="245" width="9.140625" customWidth="1"/>
  </cols>
  <sheetData>
    <row r="1" spans="1:18" s="13" customFormat="1" ht="18">
      <c r="A1" s="5" t="s">
        <v>0</v>
      </c>
      <c r="B1" s="6"/>
      <c r="C1" s="7"/>
      <c r="D1" s="6"/>
      <c r="E1" s="8"/>
      <c r="F1" s="9"/>
      <c r="G1" s="10"/>
      <c r="H1" s="6"/>
      <c r="I1" s="7"/>
      <c r="J1" s="6"/>
      <c r="K1" s="7"/>
      <c r="L1" s="11"/>
      <c r="M1" s="1"/>
      <c r="N1" s="2"/>
      <c r="O1" s="12" t="s">
        <v>1</v>
      </c>
      <c r="P1" s="1" t="s">
        <v>2</v>
      </c>
      <c r="Q1"/>
      <c r="R1"/>
    </row>
    <row r="2" spans="1:18" ht="18.399999999999999" customHeight="1">
      <c r="A2" s="14" t="s">
        <v>1</v>
      </c>
      <c r="C2" s="15" t="s">
        <v>3</v>
      </c>
      <c r="E2" s="4" t="s">
        <v>4</v>
      </c>
      <c r="G2" s="4" t="s">
        <v>5</v>
      </c>
      <c r="I2" s="16" t="s">
        <v>6</v>
      </c>
      <c r="J2" s="1"/>
      <c r="K2" s="16" t="s">
        <v>7</v>
      </c>
      <c r="M2" s="16" t="s">
        <v>7</v>
      </c>
      <c r="O2" s="4" t="s">
        <v>8</v>
      </c>
      <c r="P2" s="1" t="s">
        <v>9</v>
      </c>
    </row>
    <row r="3" spans="1:18" ht="15.6" customHeight="1">
      <c r="A3" s="1" t="s">
        <v>10</v>
      </c>
      <c r="B3" s="1" t="s">
        <v>11</v>
      </c>
      <c r="C3" s="1" t="s">
        <v>12</v>
      </c>
      <c r="D3" s="1" t="s">
        <v>12</v>
      </c>
      <c r="E3" s="1" t="s">
        <v>13</v>
      </c>
      <c r="F3" s="1" t="s">
        <v>14</v>
      </c>
      <c r="G3" s="16" t="s">
        <v>15</v>
      </c>
      <c r="H3" s="17"/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4" t="s">
        <v>22</v>
      </c>
      <c r="P3" s="1" t="s">
        <v>23</v>
      </c>
    </row>
    <row r="4" spans="1:18">
      <c r="A4" s="1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/>
      <c r="H4" s="17"/>
      <c r="I4" s="1">
        <v>1</v>
      </c>
      <c r="J4" s="1"/>
      <c r="K4" s="1" t="s">
        <v>29</v>
      </c>
      <c r="L4" s="1" t="s">
        <v>30</v>
      </c>
      <c r="M4" s="1" t="s">
        <v>31</v>
      </c>
      <c r="N4" s="1" t="s">
        <v>32</v>
      </c>
      <c r="O4" s="4" t="s">
        <v>33</v>
      </c>
      <c r="P4" s="1" t="s">
        <v>34</v>
      </c>
      <c r="Q4" s="4" t="s">
        <v>35</v>
      </c>
      <c r="R4" s="1" t="s">
        <v>36</v>
      </c>
    </row>
    <row r="5" spans="1:18">
      <c r="A5" s="4" t="s">
        <v>8</v>
      </c>
      <c r="B5" s="1" t="s">
        <v>24</v>
      </c>
      <c r="C5" s="1">
        <v>2</v>
      </c>
      <c r="D5" s="17"/>
      <c r="E5" s="1" t="s">
        <v>37</v>
      </c>
      <c r="F5" s="1" t="s">
        <v>38</v>
      </c>
      <c r="G5" s="1"/>
      <c r="H5" s="17"/>
      <c r="I5" s="18" t="s">
        <v>39</v>
      </c>
      <c r="J5" s="1"/>
      <c r="K5" s="1" t="s">
        <v>40</v>
      </c>
      <c r="L5" s="19" t="s">
        <v>41</v>
      </c>
      <c r="M5" s="1" t="s">
        <v>42</v>
      </c>
      <c r="N5" s="1" t="s">
        <v>43</v>
      </c>
      <c r="O5" s="4" t="s">
        <v>44</v>
      </c>
      <c r="P5" s="1" t="s">
        <v>45</v>
      </c>
      <c r="Q5" s="4" t="s">
        <v>46</v>
      </c>
      <c r="R5" s="1" t="s">
        <v>47</v>
      </c>
    </row>
    <row r="6" spans="1:18">
      <c r="A6" s="1" t="s">
        <v>48</v>
      </c>
      <c r="B6" s="19" t="s">
        <v>49</v>
      </c>
      <c r="C6" s="20" t="s">
        <v>50</v>
      </c>
      <c r="D6" s="17"/>
      <c r="E6" s="1" t="s">
        <v>51</v>
      </c>
      <c r="F6" s="1" t="s">
        <v>52</v>
      </c>
      <c r="G6" s="1"/>
      <c r="H6" s="17"/>
      <c r="I6" s="1" t="s">
        <v>53</v>
      </c>
      <c r="J6" s="1" t="s">
        <v>54</v>
      </c>
      <c r="K6" s="1" t="s">
        <v>55</v>
      </c>
      <c r="L6" s="19" t="s">
        <v>56</v>
      </c>
      <c r="M6" s="1" t="s">
        <v>57</v>
      </c>
      <c r="N6" s="19" t="s">
        <v>58</v>
      </c>
      <c r="O6" s="4" t="s">
        <v>59</v>
      </c>
      <c r="P6" s="1" t="s">
        <v>60</v>
      </c>
      <c r="Q6" s="4" t="s">
        <v>61</v>
      </c>
      <c r="R6" s="1" t="s">
        <v>62</v>
      </c>
    </row>
    <row r="7" spans="1:18">
      <c r="A7" s="1">
        <v>1</v>
      </c>
      <c r="B7" s="17"/>
      <c r="C7" s="1" t="s">
        <v>63</v>
      </c>
      <c r="D7" s="1" t="s">
        <v>26</v>
      </c>
      <c r="E7" s="1" t="s">
        <v>64</v>
      </c>
      <c r="F7" s="1" t="s">
        <v>65</v>
      </c>
      <c r="G7" s="4" t="s">
        <v>66</v>
      </c>
      <c r="H7" s="17"/>
      <c r="I7" s="1">
        <v>1</v>
      </c>
      <c r="J7" s="17"/>
      <c r="K7" s="1" t="s">
        <v>67</v>
      </c>
      <c r="L7" s="1" t="s">
        <v>68</v>
      </c>
      <c r="M7" s="1" t="s">
        <v>69</v>
      </c>
      <c r="N7" s="19" t="s">
        <v>70</v>
      </c>
      <c r="O7" s="16" t="s">
        <v>71</v>
      </c>
      <c r="P7" s="21" t="s">
        <v>72</v>
      </c>
      <c r="Q7" s="4" t="s">
        <v>73</v>
      </c>
      <c r="R7" s="1" t="s">
        <v>74</v>
      </c>
    </row>
    <row r="8" spans="1:18">
      <c r="A8" s="16" t="s">
        <v>22</v>
      </c>
      <c r="B8" s="1"/>
      <c r="C8" s="1" t="s">
        <v>75</v>
      </c>
      <c r="D8" s="1" t="s">
        <v>76</v>
      </c>
      <c r="E8" s="1" t="s">
        <v>77</v>
      </c>
      <c r="F8" s="1" t="s">
        <v>78</v>
      </c>
      <c r="G8" s="16" t="s">
        <v>79</v>
      </c>
      <c r="H8" s="17"/>
      <c r="J8" s="1"/>
      <c r="K8" s="1" t="s">
        <v>80</v>
      </c>
      <c r="L8" s="1" t="s">
        <v>81</v>
      </c>
      <c r="M8" s="1" t="s">
        <v>82</v>
      </c>
      <c r="N8" s="1" t="s">
        <v>83</v>
      </c>
      <c r="O8" s="4" t="s">
        <v>84</v>
      </c>
      <c r="P8" s="1" t="s">
        <v>85</v>
      </c>
    </row>
    <row r="9" spans="1:18">
      <c r="A9" s="1" t="s">
        <v>86</v>
      </c>
      <c r="B9" s="1" t="s">
        <v>87</v>
      </c>
      <c r="C9" s="1" t="s">
        <v>88</v>
      </c>
      <c r="D9" s="1" t="s">
        <v>89</v>
      </c>
      <c r="E9" s="1" t="s">
        <v>90</v>
      </c>
      <c r="F9" s="1" t="s">
        <v>65</v>
      </c>
      <c r="G9" s="16" t="s">
        <v>91</v>
      </c>
      <c r="I9" s="17"/>
      <c r="K9" s="1" t="s">
        <v>92</v>
      </c>
      <c r="L9" s="1" t="s">
        <v>93</v>
      </c>
      <c r="M9" s="1" t="s">
        <v>94</v>
      </c>
      <c r="N9" s="1" t="s">
        <v>95</v>
      </c>
      <c r="O9" s="4" t="s">
        <v>96</v>
      </c>
      <c r="P9" s="1" t="s">
        <v>97</v>
      </c>
    </row>
    <row r="10" spans="1:18">
      <c r="A10" s="1" t="s">
        <v>98</v>
      </c>
      <c r="B10" s="1" t="s">
        <v>99</v>
      </c>
      <c r="C10" s="1" t="s">
        <v>100</v>
      </c>
      <c r="D10" s="1" t="s">
        <v>101</v>
      </c>
      <c r="E10" s="1" t="s">
        <v>102</v>
      </c>
      <c r="F10" s="1" t="s">
        <v>103</v>
      </c>
      <c r="G10" s="4" t="s">
        <v>6</v>
      </c>
      <c r="H10" s="17"/>
      <c r="I10" s="16" t="s">
        <v>24</v>
      </c>
      <c r="J10" s="17"/>
      <c r="K10" s="1" t="s">
        <v>104</v>
      </c>
      <c r="L10" s="1" t="s">
        <v>105</v>
      </c>
      <c r="M10" s="1" t="s">
        <v>106</v>
      </c>
      <c r="N10" s="1" t="s">
        <v>83</v>
      </c>
      <c r="O10" s="4" t="s">
        <v>107</v>
      </c>
      <c r="P10" s="1" t="s">
        <v>108</v>
      </c>
    </row>
    <row r="11" spans="1:18">
      <c r="A11" s="1" t="s">
        <v>109</v>
      </c>
      <c r="B11" s="1" t="s">
        <v>110</v>
      </c>
      <c r="C11" s="1" t="s">
        <v>111</v>
      </c>
      <c r="D11" s="1" t="s">
        <v>112</v>
      </c>
      <c r="E11" s="1">
        <v>8</v>
      </c>
      <c r="F11" s="1"/>
      <c r="G11" s="4" t="s">
        <v>113</v>
      </c>
      <c r="H11" s="17"/>
      <c r="I11" s="16" t="s">
        <v>24</v>
      </c>
      <c r="J11" s="17"/>
      <c r="K11" s="1" t="s">
        <v>114</v>
      </c>
      <c r="L11" s="1" t="s">
        <v>115</v>
      </c>
      <c r="M11" s="1" t="s">
        <v>116</v>
      </c>
      <c r="N11" s="1" t="s">
        <v>117</v>
      </c>
      <c r="O11" s="16" t="s">
        <v>118</v>
      </c>
      <c r="P11" s="21" t="s">
        <v>119</v>
      </c>
    </row>
    <row r="12" spans="1:18">
      <c r="A12" s="1">
        <v>3</v>
      </c>
      <c r="B12" s="1"/>
      <c r="C12" s="1" t="s">
        <v>120</v>
      </c>
      <c r="D12" s="1" t="s">
        <v>121</v>
      </c>
      <c r="E12" s="4" t="s">
        <v>122</v>
      </c>
      <c r="F12" s="1"/>
      <c r="G12" s="1" t="s">
        <v>123</v>
      </c>
      <c r="H12" s="1" t="s">
        <v>17</v>
      </c>
      <c r="I12" s="17"/>
      <c r="J12" s="17"/>
      <c r="K12" s="1" t="s">
        <v>124</v>
      </c>
      <c r="L12" s="1" t="s">
        <v>125</v>
      </c>
      <c r="M12" s="1" t="s">
        <v>126</v>
      </c>
      <c r="N12" s="1" t="s">
        <v>127</v>
      </c>
      <c r="O12" s="4" t="s">
        <v>128</v>
      </c>
      <c r="P12" s="1" t="s">
        <v>129</v>
      </c>
    </row>
    <row r="13" spans="1:18" ht="14.1" customHeight="1">
      <c r="A13" s="4" t="s">
        <v>33</v>
      </c>
      <c r="B13" s="1"/>
      <c r="C13" s="1" t="s">
        <v>130</v>
      </c>
      <c r="D13" s="1" t="s">
        <v>38</v>
      </c>
      <c r="E13" s="1" t="s">
        <v>131</v>
      </c>
      <c r="F13" s="1" t="s">
        <v>132</v>
      </c>
      <c r="G13" s="1">
        <v>1</v>
      </c>
      <c r="H13" s="17"/>
      <c r="I13" s="17"/>
      <c r="J13" s="17"/>
      <c r="K13" s="1" t="s">
        <v>133</v>
      </c>
      <c r="L13" s="1" t="s">
        <v>30</v>
      </c>
      <c r="M13" s="1" t="s">
        <v>134</v>
      </c>
      <c r="N13" s="1" t="s">
        <v>125</v>
      </c>
      <c r="O13" s="4" t="s">
        <v>135</v>
      </c>
      <c r="P13" s="1" t="s">
        <v>136</v>
      </c>
      <c r="Q13" s="16" t="s">
        <v>137</v>
      </c>
      <c r="R13" s="1" t="s">
        <v>138</v>
      </c>
    </row>
    <row r="14" spans="1:18">
      <c r="A14" s="1" t="s">
        <v>139</v>
      </c>
      <c r="B14" s="1" t="s">
        <v>140</v>
      </c>
      <c r="C14" s="1" t="s">
        <v>141</v>
      </c>
      <c r="D14" s="1" t="s">
        <v>142</v>
      </c>
      <c r="E14" s="1" t="s">
        <v>143</v>
      </c>
      <c r="F14" s="1" t="s">
        <v>144</v>
      </c>
      <c r="G14" s="4" t="s">
        <v>145</v>
      </c>
      <c r="H14" s="17"/>
      <c r="I14" s="16" t="s">
        <v>24</v>
      </c>
      <c r="J14" s="17"/>
      <c r="K14" s="1" t="s">
        <v>146</v>
      </c>
      <c r="L14" s="1" t="s">
        <v>17</v>
      </c>
      <c r="M14" s="1" t="s">
        <v>147</v>
      </c>
      <c r="N14" s="1" t="s">
        <v>148</v>
      </c>
      <c r="O14" s="4" t="s">
        <v>149</v>
      </c>
      <c r="P14" s="1" t="s">
        <v>150</v>
      </c>
      <c r="Q14" s="4" t="s">
        <v>151</v>
      </c>
      <c r="R14" s="1" t="s">
        <v>152</v>
      </c>
    </row>
    <row r="15" spans="1:18">
      <c r="A15" s="1">
        <v>1</v>
      </c>
      <c r="B15" s="1"/>
      <c r="C15" s="1" t="s">
        <v>153</v>
      </c>
      <c r="D15" s="1" t="s">
        <v>154</v>
      </c>
      <c r="E15" s="1" t="s">
        <v>155</v>
      </c>
      <c r="F15" s="1" t="s">
        <v>156</v>
      </c>
      <c r="G15" s="4" t="s">
        <v>35</v>
      </c>
      <c r="H15" s="17"/>
      <c r="I15" s="17"/>
      <c r="J15" s="17"/>
      <c r="K15" s="1" t="s">
        <v>157</v>
      </c>
      <c r="L15" s="1" t="s">
        <v>158</v>
      </c>
      <c r="M15" s="1" t="s">
        <v>159</v>
      </c>
      <c r="N15" s="1" t="s">
        <v>160</v>
      </c>
      <c r="O15" s="16" t="s">
        <v>161</v>
      </c>
      <c r="P15" s="21" t="s">
        <v>162</v>
      </c>
      <c r="Q15" s="16" t="s">
        <v>163</v>
      </c>
      <c r="R15" s="17" t="s">
        <v>164</v>
      </c>
    </row>
    <row r="16" spans="1:18">
      <c r="A16" s="16" t="s">
        <v>44</v>
      </c>
      <c r="B16" s="17"/>
      <c r="C16" s="1" t="s">
        <v>165</v>
      </c>
      <c r="D16" s="1" t="s">
        <v>166</v>
      </c>
      <c r="E16" s="1" t="s">
        <v>167</v>
      </c>
      <c r="F16" s="1" t="s">
        <v>168</v>
      </c>
      <c r="G16" s="1" t="s">
        <v>169</v>
      </c>
      <c r="H16" s="1" t="s">
        <v>170</v>
      </c>
      <c r="I16" s="17"/>
      <c r="J16" s="17"/>
      <c r="K16" s="1" t="s">
        <v>171</v>
      </c>
      <c r="L16" s="1" t="s">
        <v>172</v>
      </c>
      <c r="M16" s="1" t="s">
        <v>173</v>
      </c>
      <c r="N16" s="1" t="s">
        <v>174</v>
      </c>
      <c r="O16" s="4" t="s">
        <v>3</v>
      </c>
      <c r="P16" s="1" t="s">
        <v>175</v>
      </c>
      <c r="Q16" s="4" t="s">
        <v>7</v>
      </c>
      <c r="R16" s="1" t="s">
        <v>176</v>
      </c>
    </row>
    <row r="17" spans="1:16">
      <c r="A17" s="1" t="s">
        <v>177</v>
      </c>
      <c r="B17" s="1" t="s">
        <v>178</v>
      </c>
      <c r="C17" s="1" t="s">
        <v>179</v>
      </c>
      <c r="D17" s="1" t="s">
        <v>180</v>
      </c>
      <c r="E17" s="1" t="s">
        <v>181</v>
      </c>
      <c r="F17" s="1" t="s">
        <v>182</v>
      </c>
      <c r="G17" s="1">
        <v>1</v>
      </c>
      <c r="H17" s="17"/>
      <c r="I17" s="17"/>
      <c r="J17" s="17"/>
      <c r="K17" s="1" t="s">
        <v>183</v>
      </c>
      <c r="L17" s="1" t="s">
        <v>184</v>
      </c>
      <c r="M17" s="1" t="s">
        <v>185</v>
      </c>
      <c r="N17" s="1" t="s">
        <v>186</v>
      </c>
      <c r="O17" s="22" t="s">
        <v>50</v>
      </c>
      <c r="P17" s="1" t="s">
        <v>187</v>
      </c>
    </row>
    <row r="18" spans="1:16">
      <c r="A18" s="1" t="s">
        <v>188</v>
      </c>
      <c r="B18" s="1" t="s">
        <v>189</v>
      </c>
      <c r="C18" s="1" t="s">
        <v>190</v>
      </c>
      <c r="D18" s="1" t="s">
        <v>121</v>
      </c>
      <c r="E18" s="1" t="s">
        <v>191</v>
      </c>
      <c r="F18" s="1" t="s">
        <v>192</v>
      </c>
      <c r="G18" s="16" t="s">
        <v>46</v>
      </c>
      <c r="H18" s="17"/>
      <c r="J18" s="17"/>
      <c r="K18" s="1" t="s">
        <v>193</v>
      </c>
      <c r="L18" s="1" t="s">
        <v>194</v>
      </c>
      <c r="M18" s="1" t="s">
        <v>195</v>
      </c>
      <c r="N18" s="19" t="s">
        <v>196</v>
      </c>
      <c r="O18" s="4" t="s">
        <v>197</v>
      </c>
      <c r="P18" s="1" t="s">
        <v>198</v>
      </c>
    </row>
    <row r="19" spans="1:16">
      <c r="A19" s="1" t="s">
        <v>199</v>
      </c>
      <c r="B19" s="1" t="s">
        <v>200</v>
      </c>
      <c r="C19" s="1" t="s">
        <v>201</v>
      </c>
      <c r="D19" s="1" t="s">
        <v>202</v>
      </c>
      <c r="E19" s="1" t="s">
        <v>203</v>
      </c>
      <c r="F19" s="1" t="s">
        <v>204</v>
      </c>
      <c r="G19" s="1" t="s">
        <v>205</v>
      </c>
      <c r="H19" s="1" t="s">
        <v>206</v>
      </c>
      <c r="J19" s="1"/>
      <c r="K19" s="1" t="s">
        <v>207</v>
      </c>
      <c r="L19" s="19" t="s">
        <v>208</v>
      </c>
      <c r="M19" s="1" t="s">
        <v>209</v>
      </c>
      <c r="N19" s="19" t="s">
        <v>210</v>
      </c>
      <c r="O19" s="4" t="s">
        <v>211</v>
      </c>
      <c r="P19" s="1" t="s">
        <v>212</v>
      </c>
    </row>
    <row r="20" spans="1:16">
      <c r="A20" s="1" t="s">
        <v>213</v>
      </c>
      <c r="B20" s="1" t="s">
        <v>214</v>
      </c>
      <c r="C20" s="1" t="s">
        <v>215</v>
      </c>
      <c r="D20" s="1" t="s">
        <v>17</v>
      </c>
      <c r="E20" s="1" t="s">
        <v>216</v>
      </c>
      <c r="F20" s="1" t="s">
        <v>217</v>
      </c>
      <c r="G20" s="1">
        <v>1</v>
      </c>
      <c r="H20" s="1"/>
      <c r="J20" s="1"/>
      <c r="K20" s="1" t="s">
        <v>218</v>
      </c>
      <c r="L20" s="1" t="s">
        <v>186</v>
      </c>
      <c r="M20" s="1" t="s">
        <v>219</v>
      </c>
      <c r="N20" s="1" t="s">
        <v>148</v>
      </c>
      <c r="O20" s="16" t="s">
        <v>220</v>
      </c>
    </row>
    <row r="21" spans="1:16">
      <c r="A21" s="1">
        <v>4</v>
      </c>
      <c r="B21" s="1"/>
      <c r="C21" s="1">
        <v>14</v>
      </c>
      <c r="D21" s="1"/>
      <c r="E21" s="1" t="s">
        <v>221</v>
      </c>
      <c r="F21" s="1" t="s">
        <v>222</v>
      </c>
      <c r="G21" s="15" t="s">
        <v>61</v>
      </c>
      <c r="H21" s="17"/>
      <c r="J21" s="1"/>
      <c r="K21" s="1" t="s">
        <v>223</v>
      </c>
      <c r="L21" s="1" t="s">
        <v>105</v>
      </c>
      <c r="M21" s="1" t="s">
        <v>224</v>
      </c>
      <c r="N21" s="1" t="s">
        <v>225</v>
      </c>
      <c r="O21" s="4" t="s">
        <v>226</v>
      </c>
      <c r="P21" s="1" t="s">
        <v>227</v>
      </c>
    </row>
    <row r="22" spans="1:16">
      <c r="A22" s="4" t="s">
        <v>59</v>
      </c>
      <c r="B22" s="1"/>
      <c r="C22" s="4" t="s">
        <v>197</v>
      </c>
      <c r="D22" s="1"/>
      <c r="E22" s="1" t="s">
        <v>228</v>
      </c>
      <c r="F22" s="1" t="s">
        <v>132</v>
      </c>
      <c r="G22" s="20" t="s">
        <v>229</v>
      </c>
      <c r="H22" s="17"/>
      <c r="J22" s="1"/>
      <c r="K22" s="1" t="s">
        <v>230</v>
      </c>
      <c r="L22" s="1" t="s">
        <v>231</v>
      </c>
      <c r="M22" s="1" t="s">
        <v>232</v>
      </c>
      <c r="N22" s="1" t="s">
        <v>127</v>
      </c>
      <c r="O22" s="16" t="s">
        <v>233</v>
      </c>
      <c r="P22" s="17" t="s">
        <v>234</v>
      </c>
    </row>
    <row r="23" spans="1:16">
      <c r="A23" s="16" t="s">
        <v>84</v>
      </c>
      <c r="B23" s="1"/>
      <c r="C23" s="1" t="s">
        <v>235</v>
      </c>
      <c r="D23" s="19" t="s">
        <v>236</v>
      </c>
      <c r="E23" s="1" t="s">
        <v>237</v>
      </c>
      <c r="F23" s="1" t="s">
        <v>49</v>
      </c>
      <c r="G23" s="1" t="s">
        <v>238</v>
      </c>
      <c r="H23" s="1" t="s">
        <v>239</v>
      </c>
      <c r="J23" s="1"/>
      <c r="K23" s="1" t="s">
        <v>240</v>
      </c>
      <c r="L23" s="1" t="s">
        <v>241</v>
      </c>
      <c r="M23" s="1" t="s">
        <v>242</v>
      </c>
      <c r="N23" s="1" t="s">
        <v>243</v>
      </c>
      <c r="O23" s="22" t="s">
        <v>229</v>
      </c>
      <c r="P23" s="1" t="s">
        <v>244</v>
      </c>
    </row>
    <row r="24" spans="1:16">
      <c r="A24" s="1" t="s">
        <v>245</v>
      </c>
      <c r="B24" s="1" t="s">
        <v>246</v>
      </c>
      <c r="C24" s="1" t="s">
        <v>247</v>
      </c>
      <c r="D24" s="1" t="s">
        <v>248</v>
      </c>
      <c r="E24" s="1" t="s">
        <v>249</v>
      </c>
      <c r="F24" s="1" t="s">
        <v>250</v>
      </c>
      <c r="G24" s="1" t="s">
        <v>251</v>
      </c>
      <c r="H24" s="1" t="s">
        <v>252</v>
      </c>
      <c r="J24" s="1"/>
      <c r="K24" s="1" t="s">
        <v>253</v>
      </c>
      <c r="L24" s="1" t="s">
        <v>254</v>
      </c>
      <c r="M24" s="1" t="s">
        <v>255</v>
      </c>
      <c r="N24" s="1" t="s">
        <v>256</v>
      </c>
      <c r="O24" s="4" t="s">
        <v>257</v>
      </c>
      <c r="P24" s="17" t="s">
        <v>258</v>
      </c>
    </row>
    <row r="25" spans="1:16">
      <c r="A25" s="1" t="s">
        <v>259</v>
      </c>
      <c r="B25" s="1" t="s">
        <v>260</v>
      </c>
      <c r="C25" s="1">
        <v>2</v>
      </c>
      <c r="D25" s="17"/>
      <c r="E25" s="1" t="s">
        <v>261</v>
      </c>
      <c r="F25" s="1" t="s">
        <v>204</v>
      </c>
      <c r="G25" s="1" t="s">
        <v>262</v>
      </c>
      <c r="H25" s="1" t="s">
        <v>263</v>
      </c>
      <c r="J25" s="1"/>
      <c r="K25" s="1" t="s">
        <v>264</v>
      </c>
      <c r="L25" s="1" t="s">
        <v>265</v>
      </c>
      <c r="M25" s="1" t="s">
        <v>266</v>
      </c>
      <c r="N25" s="1" t="s">
        <v>267</v>
      </c>
      <c r="O25" s="16" t="s">
        <v>268</v>
      </c>
      <c r="P25" s="1" t="s">
        <v>269</v>
      </c>
    </row>
    <row r="26" spans="1:16">
      <c r="A26" s="1" t="s">
        <v>270</v>
      </c>
      <c r="B26" s="1" t="s">
        <v>93</v>
      </c>
      <c r="C26" s="4" t="s">
        <v>211</v>
      </c>
      <c r="D26" s="17"/>
      <c r="E26" s="1" t="s">
        <v>271</v>
      </c>
      <c r="F26" s="1" t="s">
        <v>132</v>
      </c>
      <c r="G26" s="1" t="s">
        <v>272</v>
      </c>
      <c r="H26" s="1" t="s">
        <v>273</v>
      </c>
      <c r="I26" s="17"/>
      <c r="J26" s="17"/>
      <c r="K26" s="1" t="s">
        <v>274</v>
      </c>
      <c r="L26" s="1" t="s">
        <v>117</v>
      </c>
      <c r="M26" s="1" t="s">
        <v>275</v>
      </c>
      <c r="N26" s="1" t="s">
        <v>276</v>
      </c>
      <c r="O26" s="1"/>
    </row>
    <row r="27" spans="1:16">
      <c r="A27" s="1" t="s">
        <v>277</v>
      </c>
      <c r="B27" s="1" t="s">
        <v>278</v>
      </c>
      <c r="C27" s="23" t="s">
        <v>226</v>
      </c>
      <c r="D27" s="1" t="s">
        <v>24</v>
      </c>
      <c r="E27" s="1" t="s">
        <v>279</v>
      </c>
      <c r="F27" s="1" t="s">
        <v>170</v>
      </c>
      <c r="G27" s="1" t="s">
        <v>280</v>
      </c>
      <c r="H27" s="1" t="s">
        <v>281</v>
      </c>
      <c r="I27" s="17"/>
      <c r="J27" s="17"/>
      <c r="K27" s="1" t="s">
        <v>282</v>
      </c>
      <c r="L27" s="19" t="s">
        <v>283</v>
      </c>
      <c r="M27" s="1" t="s">
        <v>284</v>
      </c>
      <c r="N27" s="19" t="s">
        <v>285</v>
      </c>
      <c r="O27" s="4" t="s">
        <v>286</v>
      </c>
      <c r="P27" s="1" t="s">
        <v>287</v>
      </c>
    </row>
    <row r="28" spans="1:16">
      <c r="A28" s="1" t="s">
        <v>288</v>
      </c>
      <c r="B28" s="1" t="s">
        <v>289</v>
      </c>
      <c r="C28" s="16" t="s">
        <v>233</v>
      </c>
      <c r="D28" s="17"/>
      <c r="E28" s="1" t="s">
        <v>290</v>
      </c>
      <c r="F28" s="1" t="s">
        <v>49</v>
      </c>
      <c r="G28" s="1" t="s">
        <v>291</v>
      </c>
      <c r="H28" s="1" t="s">
        <v>292</v>
      </c>
      <c r="I28" s="17"/>
      <c r="J28" s="17"/>
      <c r="K28" s="1" t="s">
        <v>293</v>
      </c>
      <c r="L28" s="1" t="s">
        <v>294</v>
      </c>
      <c r="M28" s="1" t="s">
        <v>295</v>
      </c>
      <c r="N28" s="19" t="s">
        <v>296</v>
      </c>
      <c r="O28" s="16" t="s">
        <v>297</v>
      </c>
      <c r="P28" s="21" t="s">
        <v>298</v>
      </c>
    </row>
    <row r="29" spans="1:16">
      <c r="A29" s="17">
        <v>5</v>
      </c>
      <c r="B29" s="17"/>
      <c r="C29" s="4" t="s">
        <v>286</v>
      </c>
      <c r="E29" s="1" t="s">
        <v>299</v>
      </c>
      <c r="F29" s="19" t="s">
        <v>300</v>
      </c>
      <c r="G29" s="1">
        <v>6</v>
      </c>
      <c r="H29" s="1"/>
      <c r="I29" s="17"/>
      <c r="J29" s="17"/>
      <c r="K29" s="1" t="s">
        <v>301</v>
      </c>
      <c r="L29" s="1" t="s">
        <v>302</v>
      </c>
      <c r="M29" s="1" t="s">
        <v>303</v>
      </c>
      <c r="N29" s="1" t="s">
        <v>304</v>
      </c>
      <c r="O29" s="4" t="s">
        <v>4</v>
      </c>
      <c r="P29" s="1" t="s">
        <v>305</v>
      </c>
    </row>
    <row r="30" spans="1:16">
      <c r="A30" s="4" t="s">
        <v>96</v>
      </c>
      <c r="B30" s="17"/>
      <c r="C30" s="4" t="s">
        <v>4</v>
      </c>
      <c r="E30" s="1" t="s">
        <v>306</v>
      </c>
      <c r="F30" s="1" t="s">
        <v>132</v>
      </c>
      <c r="G30" s="1"/>
      <c r="H30" s="1"/>
      <c r="I30" s="17"/>
      <c r="J30" s="17"/>
      <c r="K30" s="1" t="s">
        <v>307</v>
      </c>
      <c r="L30" s="19" t="s">
        <v>308</v>
      </c>
      <c r="M30" s="1" t="s">
        <v>309</v>
      </c>
      <c r="N30" s="1" t="s">
        <v>310</v>
      </c>
      <c r="O30" s="4" t="s">
        <v>5</v>
      </c>
      <c r="P30" s="1" t="s">
        <v>311</v>
      </c>
    </row>
    <row r="31" spans="1:16">
      <c r="A31" s="16" t="s">
        <v>107</v>
      </c>
      <c r="B31" s="17"/>
      <c r="C31" s="1" t="s">
        <v>312</v>
      </c>
      <c r="D31" s="1" t="s">
        <v>313</v>
      </c>
      <c r="E31" s="1" t="s">
        <v>314</v>
      </c>
      <c r="F31" s="1" t="s">
        <v>281</v>
      </c>
      <c r="G31" s="4" t="s">
        <v>257</v>
      </c>
      <c r="H31" s="17"/>
      <c r="I31" s="17"/>
      <c r="J31" s="17"/>
      <c r="K31" s="1" t="s">
        <v>315</v>
      </c>
      <c r="L31" s="19" t="s">
        <v>316</v>
      </c>
      <c r="M31" s="1" t="s">
        <v>317</v>
      </c>
      <c r="N31" s="1" t="s">
        <v>318</v>
      </c>
      <c r="O31" s="16" t="s">
        <v>15</v>
      </c>
      <c r="P31" s="1" t="s">
        <v>319</v>
      </c>
    </row>
    <row r="32" spans="1:16">
      <c r="A32" s="4" t="s">
        <v>128</v>
      </c>
      <c r="B32" s="17"/>
      <c r="C32" s="1" t="s">
        <v>320</v>
      </c>
      <c r="D32" s="1" t="s">
        <v>321</v>
      </c>
      <c r="E32" s="17">
        <v>19</v>
      </c>
      <c r="F32" s="17"/>
      <c r="G32" s="16" t="s">
        <v>268</v>
      </c>
      <c r="H32" s="17"/>
      <c r="I32" s="17"/>
      <c r="K32" s="19" t="s">
        <v>322</v>
      </c>
      <c r="L32" s="19" t="s">
        <v>323</v>
      </c>
      <c r="M32" s="1" t="s">
        <v>324</v>
      </c>
      <c r="N32" s="1" t="s">
        <v>127</v>
      </c>
      <c r="O32" s="4" t="s">
        <v>122</v>
      </c>
      <c r="P32" s="1" t="s">
        <v>325</v>
      </c>
    </row>
    <row r="33" spans="1:16">
      <c r="A33" s="1" t="s">
        <v>326</v>
      </c>
      <c r="B33" s="1" t="s">
        <v>327</v>
      </c>
      <c r="C33" s="1" t="s">
        <v>328</v>
      </c>
      <c r="D33" s="1" t="s">
        <v>38</v>
      </c>
      <c r="E33" s="17"/>
      <c r="F33" s="17"/>
      <c r="G33" s="1" t="s">
        <v>329</v>
      </c>
      <c r="H33" s="1" t="s">
        <v>330</v>
      </c>
      <c r="I33" s="17"/>
      <c r="K33" s="17">
        <v>30</v>
      </c>
      <c r="L33" s="17"/>
      <c r="M33" s="1" t="s">
        <v>124</v>
      </c>
      <c r="N33" s="1" t="s">
        <v>125</v>
      </c>
      <c r="O33" s="4" t="s">
        <v>66</v>
      </c>
      <c r="P33" s="17"/>
    </row>
    <row r="34" spans="1:16">
      <c r="A34" s="1">
        <v>1</v>
      </c>
      <c r="C34" s="1" t="s">
        <v>331</v>
      </c>
      <c r="D34" s="1" t="s">
        <v>332</v>
      </c>
      <c r="E34" s="17"/>
      <c r="F34" s="17"/>
      <c r="G34" s="1" t="s">
        <v>333</v>
      </c>
      <c r="H34" s="1" t="s">
        <v>334</v>
      </c>
      <c r="K34" s="17"/>
      <c r="L34" s="17"/>
      <c r="M34" s="1" t="s">
        <v>335</v>
      </c>
      <c r="N34" s="1" t="s">
        <v>206</v>
      </c>
      <c r="O34" s="4" t="s">
        <v>79</v>
      </c>
      <c r="P34" s="1" t="s">
        <v>336</v>
      </c>
    </row>
    <row r="35" spans="1:16">
      <c r="A35" s="15" t="s">
        <v>135</v>
      </c>
      <c r="B35" s="17"/>
      <c r="C35" s="1" t="s">
        <v>337</v>
      </c>
      <c r="D35" s="1" t="s">
        <v>338</v>
      </c>
      <c r="E35" s="17"/>
      <c r="F35" s="17"/>
      <c r="G35" s="1" t="s">
        <v>339</v>
      </c>
      <c r="H35" s="1" t="s">
        <v>241</v>
      </c>
      <c r="J35" s="1"/>
      <c r="K35" s="17"/>
      <c r="L35" s="17"/>
      <c r="M35" s="1" t="s">
        <v>340</v>
      </c>
      <c r="N35" s="1" t="s">
        <v>341</v>
      </c>
      <c r="O35" s="4" t="s">
        <v>91</v>
      </c>
      <c r="P35" s="1" t="s">
        <v>342</v>
      </c>
    </row>
    <row r="36" spans="1:16">
      <c r="A36" s="16" t="s">
        <v>149</v>
      </c>
      <c r="B36" s="17"/>
      <c r="C36" s="1" t="s">
        <v>343</v>
      </c>
      <c r="D36" s="1" t="s">
        <v>17</v>
      </c>
      <c r="G36" s="1">
        <v>3</v>
      </c>
      <c r="J36" s="1"/>
      <c r="K36" s="17"/>
      <c r="L36" s="17"/>
      <c r="M36" s="17">
        <v>33</v>
      </c>
      <c r="O36" s="4" t="s">
        <v>6</v>
      </c>
      <c r="P36" s="1" t="s">
        <v>344</v>
      </c>
    </row>
    <row r="37" spans="1:16">
      <c r="A37" s="16" t="s">
        <v>161</v>
      </c>
      <c r="B37" s="17"/>
      <c r="C37" s="1" t="s">
        <v>345</v>
      </c>
      <c r="D37" s="1" t="s">
        <v>346</v>
      </c>
      <c r="E37" s="17"/>
      <c r="G37" s="16" t="s">
        <v>137</v>
      </c>
      <c r="H37" s="17"/>
      <c r="J37" s="1"/>
      <c r="K37" s="17"/>
      <c r="L37" s="17"/>
      <c r="M37" s="17"/>
      <c r="O37" s="4" t="s">
        <v>113</v>
      </c>
      <c r="P37" s="1" t="s">
        <v>347</v>
      </c>
    </row>
    <row r="38" spans="1:16">
      <c r="C38" s="1" t="s">
        <v>348</v>
      </c>
      <c r="D38" s="1" t="s">
        <v>349</v>
      </c>
      <c r="E38" s="17"/>
      <c r="G38" s="1" t="s">
        <v>350</v>
      </c>
      <c r="H38" s="1" t="s">
        <v>351</v>
      </c>
      <c r="I38" s="4" t="s">
        <v>151</v>
      </c>
      <c r="J38" s="17"/>
      <c r="K38" s="17"/>
      <c r="L38" s="17"/>
      <c r="M38" s="17"/>
      <c r="O38" s="18" t="s">
        <v>39</v>
      </c>
      <c r="P38" s="1" t="s">
        <v>352</v>
      </c>
    </row>
    <row r="39" spans="1:16">
      <c r="A39" s="17"/>
      <c r="B39" s="17"/>
      <c r="C39" s="1" t="s">
        <v>353</v>
      </c>
      <c r="D39" s="1" t="s">
        <v>68</v>
      </c>
      <c r="E39" s="17"/>
      <c r="G39" s="17">
        <v>1</v>
      </c>
      <c r="H39" s="17"/>
      <c r="I39" s="1" t="s">
        <v>354</v>
      </c>
      <c r="J39" s="1" t="s">
        <v>355</v>
      </c>
      <c r="K39" s="17"/>
      <c r="L39" s="17"/>
      <c r="M39" s="17"/>
      <c r="O39" s="4" t="s">
        <v>145</v>
      </c>
      <c r="P39" s="17" t="s">
        <v>356</v>
      </c>
    </row>
    <row r="40" spans="1:16">
      <c r="C40" s="1">
        <v>9</v>
      </c>
      <c r="G40" s="17"/>
      <c r="H40" s="17"/>
      <c r="I40" s="1">
        <v>1</v>
      </c>
      <c r="O40" s="1"/>
    </row>
    <row r="41" spans="1:16">
      <c r="A41" s="24"/>
      <c r="B41" s="25"/>
      <c r="C41" s="26"/>
      <c r="D41" s="25"/>
      <c r="E41" s="26"/>
      <c r="F41" s="25"/>
      <c r="G41" s="27"/>
      <c r="H41" s="25"/>
      <c r="I41" s="26"/>
      <c r="J41" s="25"/>
      <c r="K41" s="28"/>
      <c r="L41" s="25"/>
      <c r="M41" s="26"/>
      <c r="N41" s="25"/>
      <c r="O41" s="29"/>
    </row>
    <row r="42" spans="1:16" ht="15">
      <c r="A42" s="30">
        <f>SUM(A4,A7,A12,A15,A21,A29,A34)</f>
        <v>16</v>
      </c>
      <c r="B42" s="31">
        <f>SUM(L26,H32,D31)</f>
        <v>0</v>
      </c>
      <c r="C42" s="32">
        <f>SUM(C5,C21,C25,C40)</f>
        <v>27</v>
      </c>
      <c r="D42" s="31">
        <f>SUM(D22,D11)</f>
        <v>0</v>
      </c>
      <c r="E42" s="32">
        <f>SUM(E11,E32)</f>
        <v>27</v>
      </c>
      <c r="F42" s="31">
        <f>SUM(C17,C26)</f>
        <v>0</v>
      </c>
      <c r="G42" s="33">
        <f>SUM(G13,G17,G20,G29,G36,G39)</f>
        <v>13</v>
      </c>
      <c r="H42" s="31">
        <f>SUM(F30,F30,F22,H10)</f>
        <v>0</v>
      </c>
      <c r="I42" s="32">
        <v>3</v>
      </c>
      <c r="J42" s="31">
        <f>SUM(J23)</f>
        <v>0</v>
      </c>
      <c r="K42" s="32">
        <v>30</v>
      </c>
      <c r="L42" s="31">
        <f>SUM(N4)</f>
        <v>0</v>
      </c>
      <c r="M42" s="34">
        <v>33</v>
      </c>
      <c r="N42" s="35"/>
      <c r="O42" s="36"/>
    </row>
    <row r="43" spans="1:16" ht="20.25">
      <c r="A43" s="37"/>
      <c r="B43" s="38"/>
      <c r="C43" s="39"/>
      <c r="D43" s="40" t="s">
        <v>357</v>
      </c>
      <c r="E43" s="41" t="s">
        <v>358</v>
      </c>
      <c r="F43" s="40" t="s">
        <v>359</v>
      </c>
      <c r="G43" s="42">
        <f>SUM(A42:M42)</f>
        <v>149</v>
      </c>
      <c r="H43" s="40"/>
      <c r="I43" s="39"/>
      <c r="J43" s="38"/>
      <c r="K43" s="39"/>
      <c r="L43" s="38"/>
      <c r="M43" s="39"/>
      <c r="N43" s="38"/>
      <c r="O43" s="43"/>
    </row>
    <row r="44" spans="1:16" s="17" customFormat="1">
      <c r="A44" s="1"/>
      <c r="B44" s="2"/>
      <c r="D44" s="2"/>
      <c r="E44" s="1" t="s">
        <v>360</v>
      </c>
      <c r="F44" s="2"/>
      <c r="G44" s="3"/>
      <c r="H44" s="2"/>
      <c r="I44" s="1"/>
      <c r="J44" s="2"/>
      <c r="K44" s="1"/>
      <c r="L44" s="2"/>
      <c r="M44" s="1"/>
      <c r="N44" s="2"/>
      <c r="O44" s="4"/>
      <c r="P44" s="1"/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TG91_MMDVM-2017-02-11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Uporabnik</dc:creator>
  <cp:lastModifiedBy>Uporabnik</cp:lastModifiedBy>
  <dcterms:created xsi:type="dcterms:W3CDTF">2017-07-29T21:34:09Z</dcterms:created>
  <dcterms:modified xsi:type="dcterms:W3CDTF">2017-07-29T21:34:09Z</dcterms:modified>
</cp:coreProperties>
</file>